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0730" windowHeight="1176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Blad1!$A$3:$N$45</definedName>
  </definedNames>
  <calcPr calcId="145621"/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4" i="1"/>
  <c r="M9" i="1"/>
  <c r="M6" i="1"/>
  <c r="M23" i="1"/>
  <c r="M14" i="1"/>
  <c r="M13" i="1"/>
  <c r="M5" i="1"/>
  <c r="M21" i="1" l="1"/>
  <c r="M20" i="1"/>
  <c r="M18" i="1"/>
  <c r="M7" i="1"/>
  <c r="M4" i="1"/>
  <c r="M8" i="1"/>
  <c r="M11" i="1"/>
  <c r="M15" i="1"/>
  <c r="M10" i="1"/>
  <c r="M12" i="1"/>
  <c r="M16" i="1"/>
  <c r="M19" i="1"/>
  <c r="M17" i="1"/>
  <c r="M22" i="1"/>
</calcChain>
</file>

<file path=xl/sharedStrings.xml><?xml version="1.0" encoding="utf-8"?>
<sst xmlns="http://schemas.openxmlformats.org/spreadsheetml/2006/main" count="31" uniqueCount="31">
  <si>
    <t>PL</t>
  </si>
  <si>
    <t>NAAM</t>
  </si>
  <si>
    <t>TOT</t>
  </si>
  <si>
    <t>Bakkovens L.</t>
  </si>
  <si>
    <t>D'Hondt T.</t>
  </si>
  <si>
    <t>Eggers P.</t>
  </si>
  <si>
    <t>Bellens G.</t>
  </si>
  <si>
    <t>Van Den Brande J.</t>
  </si>
  <si>
    <t>Wery R.</t>
  </si>
  <si>
    <t>De Donder J.</t>
  </si>
  <si>
    <t>Broeckx J.</t>
  </si>
  <si>
    <t>Van Laeken E.</t>
  </si>
  <si>
    <t>De Schouwer R.</t>
  </si>
  <si>
    <t>Smets E.</t>
  </si>
  <si>
    <t>Nonclerq W.</t>
  </si>
  <si>
    <t>Broeckx J.JR.</t>
  </si>
  <si>
    <t>niet gevist = 50 strafpunten</t>
  </si>
  <si>
    <t>wedstrijd gewonnen</t>
  </si>
  <si>
    <t>totaal aantal punten</t>
  </si>
  <si>
    <t xml:space="preserve">                                            WINTERCRITERIUM  PUT 1 - WOENSDAG -  2015</t>
  </si>
  <si>
    <t>Van Den Haut J.</t>
  </si>
  <si>
    <t>Van Wallendael R.</t>
  </si>
  <si>
    <t>Embrechts D.</t>
  </si>
  <si>
    <t>Kovacs J.</t>
  </si>
  <si>
    <t>Walravens P.</t>
  </si>
  <si>
    <t>Bevers R.</t>
  </si>
  <si>
    <t>Monnoyer P.</t>
  </si>
  <si>
    <t>6 BESTE</t>
  </si>
  <si>
    <t>10 wedstrijden  / 6 beste tellen</t>
  </si>
  <si>
    <t xml:space="preserve">6 beste </t>
  </si>
  <si>
    <t>TARG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</si>
</sst>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left"/>
    </xf>
    <xf numFmtId="0" fontId="3" fillId="5" borderId="0" xfId="0" applyFont="1" applyFill="1"/>
    <xf numFmtId="0" fontId="0" fillId="6" borderId="0" xfId="0" applyFill="1"/>
    <xf numFmtId="0" fontId="0" fillId="4" borderId="0" xfId="0" applyFill="1"/>
    <xf numFmtId="0" fontId="0" fillId="3" borderId="0" xfId="0" applyFill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16" fontId="2" fillId="4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5" xfId="0" applyFont="1" applyBorder="1" applyAlignment="1">
      <alignment horizontal="left"/>
    </xf>
    <xf numFmtId="0" fontId="2" fillId="5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Border="1"/>
    <xf numFmtId="0" fontId="2" fillId="2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0" xfId="0" applyFill="1"/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9"/>
  <sheetViews>
    <sheetView showGridLines="0" tabSelected="1" workbookViewId="0">
      <selection activeCell="E52" sqref="E52"/>
    </sheetView>
  </sheetViews>
  <sheetFormatPr defaultRowHeight="15" x14ac:dyDescent="0.25"/>
  <cols>
    <col min="1" max="1" width="5" customWidth="1"/>
    <col min="2" max="2" width="27.28515625" customWidth="1"/>
    <col min="3" max="3" width="10" customWidth="1"/>
    <col min="4" max="4" width="9.28515625" bestFit="1" customWidth="1"/>
    <col min="5" max="7" width="10.140625" bestFit="1" customWidth="1"/>
    <col min="8" max="9" width="9.28515625" bestFit="1" customWidth="1"/>
    <col min="10" max="12" width="10.7109375" customWidth="1"/>
    <col min="13" max="13" width="7.28515625" customWidth="1"/>
    <col min="14" max="14" width="11.140625" customWidth="1"/>
    <col min="15" max="15" width="7.7109375" customWidth="1"/>
  </cols>
  <sheetData>
    <row r="2" spans="1:18" ht="23.25" x14ac:dyDescent="0.35">
      <c r="A2" s="1" t="s">
        <v>19</v>
      </c>
      <c r="B2" s="1"/>
      <c r="C2" s="35"/>
      <c r="D2" s="35"/>
      <c r="E2" s="36"/>
      <c r="F2" s="33"/>
      <c r="G2" s="33"/>
      <c r="H2" s="33"/>
      <c r="I2" s="33"/>
      <c r="N2" s="2"/>
    </row>
    <row r="3" spans="1:18" ht="18" x14ac:dyDescent="0.25">
      <c r="A3" s="9" t="s">
        <v>0</v>
      </c>
      <c r="B3" s="10" t="s">
        <v>1</v>
      </c>
      <c r="C3" s="11">
        <v>42305</v>
      </c>
      <c r="D3" s="11">
        <v>42312</v>
      </c>
      <c r="E3" s="11">
        <v>42319</v>
      </c>
      <c r="F3" s="11">
        <v>42326</v>
      </c>
      <c r="G3" s="11">
        <v>42333</v>
      </c>
      <c r="H3" s="11">
        <v>42340</v>
      </c>
      <c r="I3" s="11">
        <v>42347</v>
      </c>
      <c r="J3" s="11">
        <v>42354</v>
      </c>
      <c r="K3" s="11">
        <v>42010</v>
      </c>
      <c r="L3" s="11">
        <v>42017</v>
      </c>
      <c r="M3" s="10" t="s">
        <v>2</v>
      </c>
      <c r="N3" s="31" t="s">
        <v>27</v>
      </c>
      <c r="O3" s="34" t="s">
        <v>30</v>
      </c>
    </row>
    <row r="4" spans="1:18" ht="18" x14ac:dyDescent="0.25">
      <c r="A4" s="12">
        <v>1</v>
      </c>
      <c r="B4" s="13" t="s">
        <v>20</v>
      </c>
      <c r="C4" s="15">
        <v>8</v>
      </c>
      <c r="D4" s="14">
        <v>1</v>
      </c>
      <c r="E4" s="30">
        <v>14</v>
      </c>
      <c r="F4" s="15">
        <v>3</v>
      </c>
      <c r="G4" s="15">
        <v>4</v>
      </c>
      <c r="H4" s="15">
        <v>5</v>
      </c>
      <c r="I4" s="30">
        <v>17</v>
      </c>
      <c r="J4" s="15">
        <v>2</v>
      </c>
      <c r="K4" s="25"/>
      <c r="L4" s="25"/>
      <c r="M4" s="16">
        <f t="shared" ref="M4:M23" si="0">SUMPRODUCT(C4:J4)</f>
        <v>54</v>
      </c>
      <c r="N4" s="32">
        <f>SUMPRODUCT(SMALL(C4:L4,{1,2,3,4,5,6}))</f>
        <v>23</v>
      </c>
      <c r="O4" s="34">
        <f>SMALL(C4:L4,6)</f>
        <v>8</v>
      </c>
    </row>
    <row r="5" spans="1:18" ht="18" x14ac:dyDescent="0.25">
      <c r="A5" s="12">
        <v>2</v>
      </c>
      <c r="B5" s="13" t="s">
        <v>21</v>
      </c>
      <c r="C5" s="30">
        <v>50</v>
      </c>
      <c r="D5" s="15">
        <v>2</v>
      </c>
      <c r="E5" s="15">
        <v>3</v>
      </c>
      <c r="F5" s="30">
        <v>15</v>
      </c>
      <c r="G5" s="15">
        <v>15</v>
      </c>
      <c r="H5" s="15">
        <v>8</v>
      </c>
      <c r="I5" s="15">
        <v>2</v>
      </c>
      <c r="J5" s="15">
        <v>3</v>
      </c>
      <c r="K5" s="25"/>
      <c r="L5" s="25"/>
      <c r="M5" s="16">
        <f t="shared" si="0"/>
        <v>98</v>
      </c>
      <c r="N5" s="32">
        <f>SUMPRODUCT(SMALL(C5:L5,{1,2,3,4,5,6}))</f>
        <v>33</v>
      </c>
      <c r="O5" s="34">
        <f t="shared" ref="O5:O20" si="1">SMALL(C5:L5,6)</f>
        <v>15</v>
      </c>
      <c r="Q5" s="29"/>
      <c r="R5" s="33"/>
    </row>
    <row r="6" spans="1:18" ht="18" x14ac:dyDescent="0.25">
      <c r="A6" s="12">
        <v>3</v>
      </c>
      <c r="B6" s="13" t="s">
        <v>23</v>
      </c>
      <c r="C6" s="30">
        <v>50</v>
      </c>
      <c r="D6" s="15">
        <v>7</v>
      </c>
      <c r="E6" s="30">
        <v>23</v>
      </c>
      <c r="F6" s="15">
        <v>5</v>
      </c>
      <c r="G6" s="15">
        <v>17</v>
      </c>
      <c r="H6" s="15">
        <v>6</v>
      </c>
      <c r="I6" s="14">
        <v>1</v>
      </c>
      <c r="J6" s="14">
        <v>1</v>
      </c>
      <c r="K6" s="25"/>
      <c r="L6" s="25"/>
      <c r="M6" s="16">
        <f t="shared" si="0"/>
        <v>110</v>
      </c>
      <c r="N6" s="32">
        <f>SUMPRODUCT(SMALL(C6:L6,{1,2,3,4,5,6}))</f>
        <v>37</v>
      </c>
      <c r="O6" s="34">
        <f t="shared" si="1"/>
        <v>17</v>
      </c>
      <c r="Q6" s="29"/>
    </row>
    <row r="7" spans="1:18" ht="18" x14ac:dyDescent="0.25">
      <c r="A7" s="12">
        <v>4</v>
      </c>
      <c r="B7" s="13" t="s">
        <v>7</v>
      </c>
      <c r="C7" s="15">
        <v>7</v>
      </c>
      <c r="D7" s="30">
        <v>50</v>
      </c>
      <c r="E7" s="15">
        <v>11</v>
      </c>
      <c r="F7" s="15">
        <v>4</v>
      </c>
      <c r="G7" s="15">
        <v>3</v>
      </c>
      <c r="H7" s="15">
        <v>10</v>
      </c>
      <c r="I7" s="30">
        <v>50</v>
      </c>
      <c r="J7" s="15">
        <v>11</v>
      </c>
      <c r="K7" s="25"/>
      <c r="L7" s="25"/>
      <c r="M7" s="16">
        <f t="shared" si="0"/>
        <v>146</v>
      </c>
      <c r="N7" s="32">
        <f>SUMPRODUCT(SMALL(C7:L7,{1,2,3,4,5,6}))</f>
        <v>46</v>
      </c>
      <c r="O7" s="34">
        <f t="shared" si="1"/>
        <v>11</v>
      </c>
      <c r="Q7" s="29"/>
    </row>
    <row r="8" spans="1:18" ht="18" x14ac:dyDescent="0.25">
      <c r="A8" s="12">
        <v>5</v>
      </c>
      <c r="B8" s="13" t="s">
        <v>8</v>
      </c>
      <c r="C8" s="15">
        <v>9</v>
      </c>
      <c r="D8" s="30">
        <v>27</v>
      </c>
      <c r="E8" s="15">
        <v>7</v>
      </c>
      <c r="F8" s="15">
        <v>8</v>
      </c>
      <c r="G8" s="15">
        <v>12</v>
      </c>
      <c r="H8" s="15">
        <v>3</v>
      </c>
      <c r="I8" s="30">
        <v>14</v>
      </c>
      <c r="J8" s="15">
        <v>9</v>
      </c>
      <c r="K8" s="25"/>
      <c r="L8" s="25"/>
      <c r="M8" s="16">
        <f t="shared" si="0"/>
        <v>89</v>
      </c>
      <c r="N8" s="32">
        <f>SUMPRODUCT(SMALL(C8:L8,{1,2,3,4,5,6}))</f>
        <v>48</v>
      </c>
      <c r="O8" s="34">
        <f t="shared" si="1"/>
        <v>12</v>
      </c>
      <c r="Q8" s="29"/>
    </row>
    <row r="9" spans="1:18" ht="18" x14ac:dyDescent="0.25">
      <c r="A9" s="12">
        <v>6</v>
      </c>
      <c r="B9" s="13" t="s">
        <v>22</v>
      </c>
      <c r="C9" s="30">
        <v>50</v>
      </c>
      <c r="D9" s="15">
        <v>4</v>
      </c>
      <c r="E9" s="15">
        <v>5</v>
      </c>
      <c r="F9" s="30">
        <v>16</v>
      </c>
      <c r="G9" s="15">
        <v>9</v>
      </c>
      <c r="H9" s="15">
        <v>15</v>
      </c>
      <c r="I9" s="15">
        <v>10</v>
      </c>
      <c r="J9" s="15">
        <v>5</v>
      </c>
      <c r="K9" s="25"/>
      <c r="L9" s="25"/>
      <c r="M9" s="16">
        <f t="shared" si="0"/>
        <v>114</v>
      </c>
      <c r="N9" s="32">
        <f>SUMPRODUCT(SMALL(C9:L9,{1,2,3,4,5,6}))</f>
        <v>48</v>
      </c>
      <c r="O9" s="34">
        <f t="shared" si="1"/>
        <v>15</v>
      </c>
    </row>
    <row r="10" spans="1:18" ht="18" x14ac:dyDescent="0.25">
      <c r="A10" s="12">
        <v>7</v>
      </c>
      <c r="B10" s="13" t="s">
        <v>11</v>
      </c>
      <c r="C10" s="15">
        <v>13</v>
      </c>
      <c r="D10" s="15">
        <v>8</v>
      </c>
      <c r="E10" s="15">
        <v>10</v>
      </c>
      <c r="F10" s="15">
        <v>2</v>
      </c>
      <c r="G10" s="30">
        <v>50</v>
      </c>
      <c r="H10" s="15">
        <v>4</v>
      </c>
      <c r="I10" s="15">
        <v>15</v>
      </c>
      <c r="J10" s="30">
        <v>50</v>
      </c>
      <c r="K10" s="25"/>
      <c r="L10" s="25"/>
      <c r="M10" s="16">
        <f t="shared" si="0"/>
        <v>152</v>
      </c>
      <c r="N10" s="32">
        <f>SUMPRODUCT(SMALL(C10:L10,{1,2,3,4,5,6}))</f>
        <v>52</v>
      </c>
      <c r="O10" s="34">
        <f t="shared" si="1"/>
        <v>15</v>
      </c>
    </row>
    <row r="11" spans="1:18" ht="18" x14ac:dyDescent="0.25">
      <c r="A11" s="12">
        <v>8</v>
      </c>
      <c r="B11" s="13" t="s">
        <v>9</v>
      </c>
      <c r="C11" s="15">
        <v>10</v>
      </c>
      <c r="D11" s="30">
        <v>16</v>
      </c>
      <c r="E11" s="15">
        <v>10</v>
      </c>
      <c r="F11" s="15">
        <v>10</v>
      </c>
      <c r="G11" s="30">
        <v>18</v>
      </c>
      <c r="H11" s="15">
        <v>12</v>
      </c>
      <c r="I11" s="15">
        <v>6</v>
      </c>
      <c r="J11" s="15">
        <v>4</v>
      </c>
      <c r="K11" s="25"/>
      <c r="L11" s="25"/>
      <c r="M11" s="16">
        <f t="shared" si="0"/>
        <v>86</v>
      </c>
      <c r="N11" s="32">
        <f>SUMPRODUCT(SMALL(C11:L11,{1,2,3,4,5,6}))</f>
        <v>52</v>
      </c>
      <c r="O11" s="34">
        <f t="shared" si="1"/>
        <v>12</v>
      </c>
    </row>
    <row r="12" spans="1:18" ht="18" x14ac:dyDescent="0.25">
      <c r="A12" s="12">
        <v>9</v>
      </c>
      <c r="B12" s="13" t="s">
        <v>12</v>
      </c>
      <c r="C12" s="15">
        <v>15</v>
      </c>
      <c r="D12" s="30">
        <v>22</v>
      </c>
      <c r="E12" s="15">
        <v>2</v>
      </c>
      <c r="F12" s="15">
        <v>7</v>
      </c>
      <c r="G12" s="15">
        <v>5</v>
      </c>
      <c r="H12" s="15">
        <v>16</v>
      </c>
      <c r="I12" s="15">
        <v>9</v>
      </c>
      <c r="J12" s="30">
        <v>50</v>
      </c>
      <c r="K12" s="25"/>
      <c r="L12" s="25"/>
      <c r="M12" s="16">
        <f t="shared" si="0"/>
        <v>126</v>
      </c>
      <c r="N12" s="32">
        <f>SUMPRODUCT(SMALL(C12:L12,{1,2,3,4,5,6}))</f>
        <v>54</v>
      </c>
      <c r="O12" s="34">
        <f t="shared" si="1"/>
        <v>16</v>
      </c>
    </row>
    <row r="13" spans="1:18" ht="18" x14ac:dyDescent="0.25">
      <c r="A13" s="12">
        <v>10</v>
      </c>
      <c r="B13" s="13" t="s">
        <v>26</v>
      </c>
      <c r="C13" s="30">
        <v>50</v>
      </c>
      <c r="D13" s="30">
        <v>18</v>
      </c>
      <c r="E13" s="15">
        <v>8</v>
      </c>
      <c r="F13" s="15">
        <v>9</v>
      </c>
      <c r="G13" s="15">
        <v>11</v>
      </c>
      <c r="H13" s="15">
        <v>9</v>
      </c>
      <c r="I13" s="15">
        <v>13</v>
      </c>
      <c r="J13" s="15">
        <v>7</v>
      </c>
      <c r="K13" s="25"/>
      <c r="L13" s="25"/>
      <c r="M13" s="16">
        <f t="shared" si="0"/>
        <v>125</v>
      </c>
      <c r="N13" s="32">
        <f>SUMPRODUCT(SMALL(C13:L13,{1,2,3,4,5,6}))</f>
        <v>57</v>
      </c>
      <c r="O13" s="34">
        <f t="shared" si="1"/>
        <v>13</v>
      </c>
    </row>
    <row r="14" spans="1:18" ht="18" x14ac:dyDescent="0.25">
      <c r="A14" s="12">
        <v>11</v>
      </c>
      <c r="B14" s="13" t="s">
        <v>25</v>
      </c>
      <c r="C14" s="30">
        <v>50</v>
      </c>
      <c r="D14" s="30">
        <v>17</v>
      </c>
      <c r="E14" s="15">
        <v>9</v>
      </c>
      <c r="F14" s="15">
        <v>13</v>
      </c>
      <c r="G14" s="15">
        <v>13</v>
      </c>
      <c r="H14" s="15">
        <v>13</v>
      </c>
      <c r="I14" s="15">
        <v>3</v>
      </c>
      <c r="J14" s="15">
        <v>6</v>
      </c>
      <c r="K14" s="25"/>
      <c r="L14" s="25"/>
      <c r="M14" s="16">
        <f t="shared" si="0"/>
        <v>124</v>
      </c>
      <c r="N14" s="32">
        <f>SUMPRODUCT(SMALL(C14:L14,{1,2,3,4,5,6}))</f>
        <v>57</v>
      </c>
      <c r="O14" s="34">
        <f t="shared" si="1"/>
        <v>13</v>
      </c>
    </row>
    <row r="15" spans="1:18" ht="18" x14ac:dyDescent="0.25">
      <c r="A15" s="12">
        <v>12</v>
      </c>
      <c r="B15" s="13" t="s">
        <v>10</v>
      </c>
      <c r="C15" s="15">
        <v>11</v>
      </c>
      <c r="D15" s="30">
        <v>26</v>
      </c>
      <c r="E15" s="15">
        <v>15</v>
      </c>
      <c r="F15" s="15">
        <v>12</v>
      </c>
      <c r="G15" s="30">
        <v>16</v>
      </c>
      <c r="H15" s="14">
        <v>1</v>
      </c>
      <c r="I15" s="15">
        <v>16</v>
      </c>
      <c r="J15" s="15">
        <v>14</v>
      </c>
      <c r="K15" s="25"/>
      <c r="L15" s="25"/>
      <c r="M15" s="16">
        <f t="shared" si="0"/>
        <v>111</v>
      </c>
      <c r="N15" s="32">
        <f>SUMPRODUCT(SMALL(C15:L15,{1,2,3,4,5,6}))</f>
        <v>69</v>
      </c>
      <c r="O15" s="34">
        <f t="shared" si="1"/>
        <v>16</v>
      </c>
    </row>
    <row r="16" spans="1:18" ht="18" x14ac:dyDescent="0.25">
      <c r="A16" s="12">
        <v>13</v>
      </c>
      <c r="B16" s="13" t="s">
        <v>13</v>
      </c>
      <c r="C16" s="15">
        <v>16</v>
      </c>
      <c r="D16" s="30">
        <v>23</v>
      </c>
      <c r="E16" s="30">
        <v>18</v>
      </c>
      <c r="F16" s="15">
        <v>11</v>
      </c>
      <c r="G16" s="15">
        <v>8</v>
      </c>
      <c r="H16" s="15">
        <v>17</v>
      </c>
      <c r="I16" s="15">
        <v>5</v>
      </c>
      <c r="J16" s="15">
        <v>15</v>
      </c>
      <c r="K16" s="25"/>
      <c r="L16" s="25"/>
      <c r="M16" s="16">
        <f t="shared" si="0"/>
        <v>113</v>
      </c>
      <c r="N16" s="32">
        <f>SUMPRODUCT(SMALL(C16:L16,{1,2,3,4,5,6}))</f>
        <v>72</v>
      </c>
      <c r="O16" s="34">
        <f t="shared" si="1"/>
        <v>17</v>
      </c>
    </row>
    <row r="17" spans="1:15" ht="18" x14ac:dyDescent="0.25">
      <c r="A17" s="12">
        <v>14</v>
      </c>
      <c r="B17" s="13" t="s">
        <v>15</v>
      </c>
      <c r="C17" s="15">
        <v>19</v>
      </c>
      <c r="D17" s="30">
        <v>25</v>
      </c>
      <c r="E17" s="30">
        <v>22</v>
      </c>
      <c r="F17" s="15">
        <v>14</v>
      </c>
      <c r="G17" s="15">
        <v>10</v>
      </c>
      <c r="H17" s="15">
        <v>7</v>
      </c>
      <c r="I17" s="15">
        <v>12</v>
      </c>
      <c r="J17" s="15">
        <v>13</v>
      </c>
      <c r="K17" s="25"/>
      <c r="L17" s="25"/>
      <c r="M17" s="16">
        <f t="shared" si="0"/>
        <v>122</v>
      </c>
      <c r="N17" s="32">
        <f>SUMPRODUCT(SMALL(C17:L17,{1,2,3,4,5,6}))</f>
        <v>75</v>
      </c>
      <c r="O17" s="34">
        <f t="shared" si="1"/>
        <v>19</v>
      </c>
    </row>
    <row r="18" spans="1:15" ht="18" x14ac:dyDescent="0.25">
      <c r="A18" s="12">
        <v>15</v>
      </c>
      <c r="B18" s="13" t="s">
        <v>6</v>
      </c>
      <c r="C18" s="15">
        <v>5</v>
      </c>
      <c r="D18" s="30">
        <v>31</v>
      </c>
      <c r="E18" s="30">
        <v>24</v>
      </c>
      <c r="F18" s="15">
        <v>17</v>
      </c>
      <c r="G18" s="15">
        <v>2</v>
      </c>
      <c r="H18" s="15">
        <v>19</v>
      </c>
      <c r="I18" s="15">
        <v>21</v>
      </c>
      <c r="J18" s="15">
        <v>12</v>
      </c>
      <c r="K18" s="25"/>
      <c r="L18" s="25"/>
      <c r="M18" s="16">
        <f t="shared" si="0"/>
        <v>131</v>
      </c>
      <c r="N18" s="32">
        <f>SUMPRODUCT(SMALL(C18:L18,{1,2,3,4,5,6}))</f>
        <v>76</v>
      </c>
      <c r="O18" s="34">
        <f t="shared" si="1"/>
        <v>21</v>
      </c>
    </row>
    <row r="19" spans="1:15" ht="18" x14ac:dyDescent="0.25">
      <c r="A19" s="12">
        <v>16</v>
      </c>
      <c r="B19" s="13" t="s">
        <v>14</v>
      </c>
      <c r="C19" s="30">
        <v>18</v>
      </c>
      <c r="D19" s="15">
        <v>24</v>
      </c>
      <c r="E19" s="15">
        <v>17</v>
      </c>
      <c r="F19" s="15">
        <v>17</v>
      </c>
      <c r="G19" s="15">
        <v>7</v>
      </c>
      <c r="H19" s="15">
        <v>18</v>
      </c>
      <c r="I19" s="30">
        <v>20</v>
      </c>
      <c r="J19" s="15">
        <v>8</v>
      </c>
      <c r="K19" s="25"/>
      <c r="L19" s="25"/>
      <c r="M19" s="16">
        <f t="shared" si="0"/>
        <v>129</v>
      </c>
      <c r="N19" s="32">
        <f>SUMPRODUCT(SMALL(C19:L19,{1,2,3,4,5,6}))</f>
        <v>85</v>
      </c>
      <c r="O19" s="34">
        <f t="shared" si="1"/>
        <v>18</v>
      </c>
    </row>
    <row r="20" spans="1:15" ht="18" x14ac:dyDescent="0.25">
      <c r="A20" s="12">
        <v>17</v>
      </c>
      <c r="B20" s="13" t="s">
        <v>5</v>
      </c>
      <c r="C20" s="15">
        <v>4</v>
      </c>
      <c r="D20" s="15">
        <v>31</v>
      </c>
      <c r="E20" s="15">
        <v>16</v>
      </c>
      <c r="F20" s="15">
        <v>19</v>
      </c>
      <c r="G20" s="15">
        <v>14</v>
      </c>
      <c r="H20" s="15">
        <v>14</v>
      </c>
      <c r="I20" s="30">
        <v>50</v>
      </c>
      <c r="J20" s="30">
        <v>50</v>
      </c>
      <c r="K20" s="25"/>
      <c r="L20" s="25"/>
      <c r="M20" s="16">
        <f t="shared" si="0"/>
        <v>198</v>
      </c>
      <c r="N20" s="32">
        <f>SUMPRODUCT(SMALL(C20:L20,{1,2,3,4,5,6}))</f>
        <v>98</v>
      </c>
      <c r="O20" s="34">
        <f t="shared" si="1"/>
        <v>31</v>
      </c>
    </row>
    <row r="21" spans="1:15" ht="18" x14ac:dyDescent="0.25">
      <c r="A21" s="12">
        <v>18</v>
      </c>
      <c r="B21" s="13" t="s">
        <v>4</v>
      </c>
      <c r="C21" s="15">
        <v>2</v>
      </c>
      <c r="D21" s="15">
        <v>5</v>
      </c>
      <c r="E21" s="15">
        <v>12</v>
      </c>
      <c r="F21" s="14">
        <v>1</v>
      </c>
      <c r="G21" s="14">
        <v>1</v>
      </c>
      <c r="H21" s="17">
        <v>50</v>
      </c>
      <c r="I21" s="17">
        <v>50</v>
      </c>
      <c r="J21" s="17">
        <v>50</v>
      </c>
      <c r="K21" s="25"/>
      <c r="L21" s="25"/>
      <c r="M21" s="16">
        <f t="shared" si="0"/>
        <v>171</v>
      </c>
      <c r="N21" s="32"/>
      <c r="O21" s="34"/>
    </row>
    <row r="22" spans="1:15" ht="18" x14ac:dyDescent="0.25">
      <c r="A22" s="12">
        <v>19</v>
      </c>
      <c r="B22" s="13" t="s">
        <v>3</v>
      </c>
      <c r="C22" s="14">
        <v>1</v>
      </c>
      <c r="D22" s="15">
        <v>6</v>
      </c>
      <c r="E22" s="17">
        <v>50</v>
      </c>
      <c r="F22" s="17">
        <v>50</v>
      </c>
      <c r="G22" s="15">
        <v>6</v>
      </c>
      <c r="H22" s="17">
        <v>50</v>
      </c>
      <c r="I22" s="15">
        <v>4</v>
      </c>
      <c r="J22" s="17">
        <v>50</v>
      </c>
      <c r="K22" s="25"/>
      <c r="L22" s="25"/>
      <c r="M22" s="16">
        <f t="shared" si="0"/>
        <v>217</v>
      </c>
      <c r="N22" s="32"/>
      <c r="O22" s="34"/>
    </row>
    <row r="23" spans="1:15" ht="18" x14ac:dyDescent="0.25">
      <c r="A23" s="28">
        <v>20</v>
      </c>
      <c r="B23" s="22" t="s">
        <v>24</v>
      </c>
      <c r="C23" s="23">
        <v>50</v>
      </c>
      <c r="D23" s="24">
        <v>11</v>
      </c>
      <c r="E23" s="24">
        <v>6</v>
      </c>
      <c r="F23" s="23">
        <v>50</v>
      </c>
      <c r="G23" s="23">
        <v>50</v>
      </c>
      <c r="H23" s="24">
        <v>11</v>
      </c>
      <c r="I23" s="24">
        <v>18</v>
      </c>
      <c r="J23" s="24">
        <v>10</v>
      </c>
      <c r="K23" s="26"/>
      <c r="L23" s="26"/>
      <c r="M23" s="27">
        <f t="shared" si="0"/>
        <v>206</v>
      </c>
      <c r="N23" s="32"/>
      <c r="O23" s="34"/>
    </row>
    <row r="24" spans="1:15" ht="18" x14ac:dyDescent="0.25">
      <c r="A24" s="20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5" ht="18" x14ac:dyDescent="0.25">
      <c r="B25" s="4"/>
      <c r="C25" t="s">
        <v>28</v>
      </c>
      <c r="F25" s="29"/>
      <c r="G25" s="29"/>
      <c r="H25" s="29"/>
      <c r="I25" s="29"/>
      <c r="J25" s="29"/>
      <c r="K25" s="29"/>
      <c r="L25" s="29"/>
      <c r="M25" s="29"/>
      <c r="N25" s="29"/>
    </row>
    <row r="26" spans="1:15" ht="18" x14ac:dyDescent="0.25">
      <c r="B26" s="5"/>
      <c r="C26" t="s">
        <v>16</v>
      </c>
      <c r="F26" s="20"/>
      <c r="G26" s="20"/>
      <c r="H26" s="20"/>
      <c r="I26" s="20"/>
      <c r="J26" s="20"/>
      <c r="K26" s="20"/>
      <c r="L26" s="20"/>
      <c r="M26" s="20"/>
      <c r="N26" s="20"/>
    </row>
    <row r="27" spans="1:15" ht="18" x14ac:dyDescent="0.25">
      <c r="B27" s="6"/>
      <c r="C27" t="s">
        <v>17</v>
      </c>
      <c r="F27" s="20"/>
      <c r="G27" s="20"/>
      <c r="H27" s="20"/>
      <c r="I27" s="20"/>
      <c r="J27" s="20"/>
      <c r="K27" s="20"/>
      <c r="L27" s="20"/>
      <c r="M27" s="20"/>
      <c r="N27" s="20"/>
    </row>
    <row r="28" spans="1:15" ht="18" x14ac:dyDescent="0.25">
      <c r="B28" s="7"/>
      <c r="C28" t="s">
        <v>18</v>
      </c>
      <c r="F28" s="20"/>
      <c r="G28" s="20"/>
      <c r="H28" s="20"/>
      <c r="I28" s="20"/>
      <c r="J28" s="20"/>
      <c r="K28" s="20"/>
      <c r="L28" s="20"/>
      <c r="M28" s="20"/>
      <c r="N28" s="20"/>
    </row>
    <row r="29" spans="1:15" ht="18" x14ac:dyDescent="0.25">
      <c r="B29" s="8"/>
      <c r="C29" t="s">
        <v>29</v>
      </c>
      <c r="F29" s="20"/>
      <c r="G29" s="20"/>
      <c r="H29" s="20"/>
      <c r="I29" s="20"/>
      <c r="J29" s="20"/>
      <c r="K29" s="20"/>
      <c r="L29" s="20"/>
      <c r="M29" s="20"/>
      <c r="N29" s="20"/>
    </row>
    <row r="30" spans="1:15" ht="18" x14ac:dyDescent="0.25">
      <c r="B30" s="3"/>
      <c r="F30" s="20"/>
      <c r="G30" s="20"/>
      <c r="H30" s="20"/>
      <c r="I30" s="20"/>
      <c r="J30" s="20"/>
      <c r="K30" s="20"/>
      <c r="L30" s="20"/>
      <c r="M30" s="20"/>
      <c r="N30" s="20"/>
    </row>
    <row r="31" spans="1:15" ht="18" x14ac:dyDescent="0.25">
      <c r="F31" s="20"/>
      <c r="G31" s="20"/>
      <c r="H31" s="20"/>
      <c r="I31" s="20"/>
      <c r="J31" s="20"/>
      <c r="K31" s="20"/>
      <c r="L31" s="20"/>
      <c r="M31" s="20"/>
      <c r="N31" s="20"/>
    </row>
    <row r="32" spans="1:15" ht="18" x14ac:dyDescent="0.25">
      <c r="A32" s="20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8" x14ac:dyDescent="0.25">
      <c r="A33" s="20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8" x14ac:dyDescent="0.25">
      <c r="A34" s="20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8" x14ac:dyDescent="0.25">
      <c r="A35" s="20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8" x14ac:dyDescent="0.25">
      <c r="A36" s="20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8" x14ac:dyDescent="0.25">
      <c r="A37" s="20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8" x14ac:dyDescent="0.25">
      <c r="A38" s="20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8" x14ac:dyDescent="0.25">
      <c r="A39" s="20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8" x14ac:dyDescent="0.25">
      <c r="A40" s="20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8" x14ac:dyDescent="0.25">
      <c r="A41" s="20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8" x14ac:dyDescent="0.25">
      <c r="A42" s="20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18" x14ac:dyDescent="0.25">
      <c r="A43" s="20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18" x14ac:dyDescent="0.25">
      <c r="A44" s="20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8" x14ac:dyDescent="0.25">
      <c r="A45" s="20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8" x14ac:dyDescent="0.25">
      <c r="A46" s="20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8" x14ac:dyDescent="0.25">
      <c r="A47" s="20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ht="18" x14ac:dyDescent="0.25">
      <c r="A48" s="18"/>
      <c r="B48" s="19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0"/>
      <c r="N48" s="20"/>
    </row>
    <row r="49" spans="1:14" ht="18" x14ac:dyDescent="0.25">
      <c r="A49" s="18"/>
      <c r="B49" s="19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0"/>
      <c r="N49" s="20"/>
    </row>
  </sheetData>
  <autoFilter ref="A3:N45"/>
  <sortState ref="B4:N23">
    <sortCondition ref="N4:N23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Immo Eggers</dc:creator>
  <cp:lastModifiedBy>JP</cp:lastModifiedBy>
  <cp:lastPrinted>2015-12-17T17:47:15Z</cp:lastPrinted>
  <dcterms:created xsi:type="dcterms:W3CDTF">2015-10-29T10:05:30Z</dcterms:created>
  <dcterms:modified xsi:type="dcterms:W3CDTF">2015-12-18T08:54:46Z</dcterms:modified>
</cp:coreProperties>
</file>